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S\na 2025\spożywcze na 2025 - CUS Kasia\zapytania ofertowe\PS.020.3.2024 ryby i mroznki\"/>
    </mc:Choice>
  </mc:AlternateContent>
  <xr:revisionPtr revIDLastSave="0" documentId="13_ncr:1_{56190806-17BC-4CDF-A99B-66825C371323}" xr6:coauthVersionLast="47" xr6:coauthVersionMax="47" xr10:uidLastSave="{00000000-0000-0000-0000-000000000000}"/>
  <bookViews>
    <workbookView xWindow="-120" yWindow="-120" windowWidth="29040" windowHeight="17520" tabRatio="738" activeTab="1" xr2:uid="{00000000-000D-0000-FFFF-FFFF00000000}"/>
  </bookViews>
  <sheets>
    <sheet name="ryby" sheetId="6" r:id="rId1"/>
    <sheet name="mrożonki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7" l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11" i="6"/>
  <c r="F10" i="6"/>
  <c r="F9" i="6"/>
  <c r="F8" i="6"/>
  <c r="F7" i="6"/>
  <c r="F6" i="6"/>
  <c r="F5" i="6"/>
  <c r="F4" i="6"/>
  <c r="F3" i="6"/>
  <c r="F32" i="7" l="1"/>
  <c r="H3" i="7"/>
  <c r="I3" i="7" s="1"/>
  <c r="J3" i="7" s="1"/>
  <c r="H4" i="7"/>
  <c r="I4" i="7" s="1"/>
  <c r="J4" i="7" s="1"/>
  <c r="H5" i="7"/>
  <c r="I5" i="7" s="1"/>
  <c r="J5" i="7" s="1"/>
  <c r="H6" i="7"/>
  <c r="I6" i="7" s="1"/>
  <c r="J6" i="7" s="1"/>
  <c r="H7" i="7"/>
  <c r="I7" i="7" s="1"/>
  <c r="J7" i="7" s="1"/>
  <c r="H8" i="7"/>
  <c r="I8" i="7" s="1"/>
  <c r="J8" i="7" s="1"/>
  <c r="H9" i="7"/>
  <c r="I9" i="7" s="1"/>
  <c r="J9" i="7" s="1"/>
  <c r="H10" i="7"/>
  <c r="I10" i="7" s="1"/>
  <c r="J10" i="7" s="1"/>
  <c r="H11" i="7"/>
  <c r="I11" i="7" s="1"/>
  <c r="J11" i="7" s="1"/>
  <c r="H12" i="7"/>
  <c r="I12" i="7" s="1"/>
  <c r="J12" i="7" s="1"/>
  <c r="H13" i="7"/>
  <c r="I13" i="7" s="1"/>
  <c r="J13" i="7" s="1"/>
  <c r="H14" i="7"/>
  <c r="I14" i="7" s="1"/>
  <c r="J14" i="7" s="1"/>
  <c r="H15" i="7"/>
  <c r="I15" i="7" s="1"/>
  <c r="J15" i="7" s="1"/>
  <c r="H16" i="7"/>
  <c r="I16" i="7" s="1"/>
  <c r="J16" i="7" s="1"/>
  <c r="H17" i="7"/>
  <c r="I17" i="7" s="1"/>
  <c r="J17" i="7" s="1"/>
  <c r="H18" i="7"/>
  <c r="I18" i="7" s="1"/>
  <c r="J18" i="7" s="1"/>
  <c r="H19" i="7"/>
  <c r="I19" i="7" s="1"/>
  <c r="J19" i="7" s="1"/>
  <c r="H20" i="7"/>
  <c r="I20" i="7" s="1"/>
  <c r="J20" i="7" s="1"/>
  <c r="H21" i="7"/>
  <c r="I21" i="7" s="1"/>
  <c r="J21" i="7" s="1"/>
  <c r="H22" i="7"/>
  <c r="I22" i="7" s="1"/>
  <c r="J22" i="7" s="1"/>
  <c r="H23" i="7"/>
  <c r="I23" i="7" s="1"/>
  <c r="J23" i="7" s="1"/>
  <c r="H24" i="7"/>
  <c r="I24" i="7" s="1"/>
  <c r="J24" i="7" s="1"/>
  <c r="H25" i="7"/>
  <c r="I25" i="7" s="1"/>
  <c r="J25" i="7" s="1"/>
  <c r="H26" i="7"/>
  <c r="I26" i="7" s="1"/>
  <c r="J26" i="7" s="1"/>
  <c r="H27" i="7"/>
  <c r="I27" i="7" s="1"/>
  <c r="J27" i="7" s="1"/>
  <c r="H28" i="7"/>
  <c r="I28" i="7" s="1"/>
  <c r="J28" i="7" s="1"/>
  <c r="H29" i="7"/>
  <c r="I29" i="7" s="1"/>
  <c r="J29" i="7" s="1"/>
  <c r="H30" i="7"/>
  <c r="I30" i="7" s="1"/>
  <c r="J30" i="7" s="1"/>
  <c r="H31" i="7"/>
  <c r="I31" i="7" s="1"/>
  <c r="J31" i="7" s="1"/>
  <c r="F12" i="6"/>
  <c r="H3" i="6"/>
  <c r="I3" i="6" s="1"/>
  <c r="J3" i="6" s="1"/>
  <c r="H4" i="6"/>
  <c r="I4" i="6" s="1"/>
  <c r="J4" i="6" s="1"/>
  <c r="H5" i="6"/>
  <c r="I5" i="6" s="1"/>
  <c r="J5" i="6" s="1"/>
  <c r="H6" i="6"/>
  <c r="I6" i="6" s="1"/>
  <c r="J6" i="6" s="1"/>
  <c r="H7" i="6"/>
  <c r="I7" i="6" s="1"/>
  <c r="J7" i="6" s="1"/>
  <c r="H8" i="6"/>
  <c r="I8" i="6" s="1"/>
  <c r="J8" i="6" s="1"/>
  <c r="H9" i="6"/>
  <c r="I9" i="6" s="1"/>
  <c r="J9" i="6" s="1"/>
  <c r="H10" i="6"/>
  <c r="I10" i="6" s="1"/>
  <c r="J10" i="6" s="1"/>
  <c r="H11" i="6"/>
  <c r="I11" i="6" s="1"/>
  <c r="J11" i="6" s="1"/>
  <c r="H32" i="7" l="1"/>
  <c r="I32" i="7" s="1"/>
  <c r="H12" i="6"/>
  <c r="I12" i="6" s="1"/>
</calcChain>
</file>

<file path=xl/sharedStrings.xml><?xml version="1.0" encoding="utf-8"?>
<sst xmlns="http://schemas.openxmlformats.org/spreadsheetml/2006/main" count="103" uniqueCount="54">
  <si>
    <t>Lp.</t>
  </si>
  <si>
    <t>Nazwa towaru</t>
  </si>
  <si>
    <t>jm.</t>
  </si>
  <si>
    <t>ilość*</t>
  </si>
  <si>
    <t>cena netto</t>
  </si>
  <si>
    <t>wartość netto</t>
  </si>
  <si>
    <t>VAT             %</t>
  </si>
  <si>
    <t>wartość podatku</t>
  </si>
  <si>
    <t>wartość towaru brutto</t>
  </si>
  <si>
    <t>cena brutto</t>
  </si>
  <si>
    <t>RAZEM:</t>
  </si>
  <si>
    <t>kg</t>
  </si>
  <si>
    <t xml:space="preserve"> </t>
  </si>
  <si>
    <t>Filet śledziowy Matias luz</t>
  </si>
  <si>
    <t>Filet z dorsza czarniaka, mrożony bez glazury SHP-luz</t>
  </si>
  <si>
    <t>Filet z morszczuka mrożony bez glazury, SHP -luz</t>
  </si>
  <si>
    <t>Makrela wędzona Vakum, z przedł. Terminem spożycia, pakowana hermetycznie</t>
  </si>
  <si>
    <t>Filet z miruny ze skórą, mrożony bez glazury SHP-luz</t>
  </si>
  <si>
    <t>Filet z soli limandy, bez skóry, do 25% glazury, IQF-luz</t>
  </si>
  <si>
    <t>Tuńczyk w sosie własnym 170g-puszka, Graal lub równ.</t>
  </si>
  <si>
    <t>Kostka z fileta z łososia, bezpanierki</t>
  </si>
  <si>
    <t>Kostka z fileta z miruny bez panierki</t>
  </si>
  <si>
    <t xml:space="preserve"> Brukselka mr.op dp 5 kg</t>
  </si>
  <si>
    <t>Brokuły mr.op do 5 kg</t>
  </si>
  <si>
    <t>Fasolka szparagowa zielona  mr, op do 5 kg</t>
  </si>
  <si>
    <t>Fasolka szparagowa żółta mr, op do 5 kg</t>
  </si>
  <si>
    <t>Kalafior mr- op do 5 kg</t>
  </si>
  <si>
    <t>Mieszanka jarzynowa na zupę jarzynową, 7 skł, op do 5 kg</t>
  </si>
  <si>
    <t>Włoszczyzna mr paski, 4 skł, op do 5 kg</t>
  </si>
  <si>
    <t>Papryka czerwona krojona, op do 5 kg</t>
  </si>
  <si>
    <t>Marchew z groszkiem mr, op do 5 kg</t>
  </si>
  <si>
    <t>Porzeczka czarna mr, op do 5 kg</t>
  </si>
  <si>
    <t>Truskawka mr, op do 5 kg</t>
  </si>
  <si>
    <t>Jagoda mr, op do 5 kg</t>
  </si>
  <si>
    <t>Mieszanka komp bez pestki , 5 skł, op do 5 kg</t>
  </si>
  <si>
    <t>Wiśnia bez pestki, mr, op do 5 kg</t>
  </si>
  <si>
    <t>Malina mr ekstra, op do 5 kg</t>
  </si>
  <si>
    <t>Groszek zielony mr, op do 5 kg</t>
  </si>
  <si>
    <t>Szpinak rozdrobniony mr, op do 5 kg</t>
  </si>
  <si>
    <t>Pieczarka mr, kostka, op do 5 kg</t>
  </si>
  <si>
    <t>Marchew mr mini, op do 5 kg</t>
  </si>
  <si>
    <t>Dynia krojona, op do 5 kg</t>
  </si>
  <si>
    <t>Podgrzybek mrożony, kostka, op do 5 kg</t>
  </si>
  <si>
    <t>szparaga biała mr(cienka), op do 5 kg</t>
  </si>
  <si>
    <t>Szparaga zielona mr (cienka), op do 5 kg</t>
  </si>
  <si>
    <t>Mieszanka chińska, op do 5 kg</t>
  </si>
  <si>
    <t>Bukiet jarzyn(marchew, kalafior, brokuł), op do 5 kg</t>
  </si>
  <si>
    <t>Mango kostka, op do 2,50 kg</t>
  </si>
  <si>
    <t>Kurka mr,op do 5 kg</t>
  </si>
  <si>
    <t>Marchew mr kostka, op do 5 kg</t>
  </si>
  <si>
    <t>Kalarepa mr, kostka, op do 5 kg</t>
  </si>
  <si>
    <t>S</t>
  </si>
  <si>
    <t>RYBY- formularz cenowy</t>
  </si>
  <si>
    <t>MROŻONKI-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</si>
</sst>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P19" sqref="P19"/>
    </sheetView>
  </sheetViews>
  <sheetFormatPr defaultRowHeight="15" x14ac:dyDescent="0.25"/>
  <cols>
    <col min="1" max="1" width="3.28515625" style="1" customWidth="1"/>
    <col min="2" max="2" width="24.28515625" customWidth="1"/>
    <col min="3" max="3" width="3.7109375" style="8" customWidth="1"/>
    <col min="4" max="4" width="5" customWidth="1"/>
    <col min="5" max="5" width="8.28515625" customWidth="1"/>
    <col min="6" max="6" width="13.42578125" customWidth="1"/>
    <col min="7" max="7" width="5.28515625" customWidth="1"/>
    <col min="8" max="8" width="10.28515625" customWidth="1"/>
    <col min="9" max="9" width="11.140625" customWidth="1"/>
    <col min="10" max="10" width="11.42578125" customWidth="1"/>
    <col min="11" max="11" width="9.140625" customWidth="1"/>
  </cols>
  <sheetData>
    <row r="1" spans="1:10" ht="15.75" thickBot="1" x14ac:dyDescent="0.3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" customFormat="1" ht="48.7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1:10" x14ac:dyDescent="0.25">
      <c r="A3" s="4">
        <v>1</v>
      </c>
      <c r="B3" s="17" t="s">
        <v>13</v>
      </c>
      <c r="C3" s="4" t="s">
        <v>11</v>
      </c>
      <c r="D3" s="4">
        <v>200</v>
      </c>
      <c r="E3" s="9"/>
      <c r="F3" s="9">
        <f>D3*E3</f>
        <v>0</v>
      </c>
      <c r="G3" s="4">
        <v>5</v>
      </c>
      <c r="H3" s="9">
        <f>F3*0.05</f>
        <v>0</v>
      </c>
      <c r="I3" s="9">
        <f>F3+H3</f>
        <v>0</v>
      </c>
      <c r="J3" s="9">
        <f>I3/D3</f>
        <v>0</v>
      </c>
    </row>
    <row r="4" spans="1:10" ht="45" x14ac:dyDescent="0.25">
      <c r="A4" s="3">
        <v>2</v>
      </c>
      <c r="B4" s="16" t="s">
        <v>14</v>
      </c>
      <c r="C4" s="4" t="s">
        <v>11</v>
      </c>
      <c r="D4" s="3">
        <v>200</v>
      </c>
      <c r="E4" s="10"/>
      <c r="F4" s="9">
        <f t="shared" ref="F4:F6" si="0">D4*E4</f>
        <v>0</v>
      </c>
      <c r="G4" s="4">
        <v>5</v>
      </c>
      <c r="H4" s="9">
        <f t="shared" ref="H4:H11" si="1">F4*0.05</f>
        <v>0</v>
      </c>
      <c r="I4" s="9">
        <f t="shared" ref="I4:I12" si="2">F4+H4</f>
        <v>0</v>
      </c>
      <c r="J4" s="9">
        <f t="shared" ref="J4:J11" si="3">I4/D4</f>
        <v>0</v>
      </c>
    </row>
    <row r="5" spans="1:10" ht="45" x14ac:dyDescent="0.25">
      <c r="A5" s="3">
        <v>3</v>
      </c>
      <c r="B5" s="16" t="s">
        <v>15</v>
      </c>
      <c r="C5" s="4" t="s">
        <v>11</v>
      </c>
      <c r="D5" s="3">
        <v>200</v>
      </c>
      <c r="E5" s="10"/>
      <c r="F5" s="9">
        <f t="shared" si="0"/>
        <v>0</v>
      </c>
      <c r="G5" s="4">
        <v>5</v>
      </c>
      <c r="H5" s="9">
        <f t="shared" si="1"/>
        <v>0</v>
      </c>
      <c r="I5" s="9">
        <f t="shared" si="2"/>
        <v>0</v>
      </c>
      <c r="J5" s="9">
        <f t="shared" si="3"/>
        <v>0</v>
      </c>
    </row>
    <row r="6" spans="1:10" ht="60" x14ac:dyDescent="0.25">
      <c r="A6" s="3">
        <v>4</v>
      </c>
      <c r="B6" s="16" t="s">
        <v>16</v>
      </c>
      <c r="C6" s="4" t="s">
        <v>11</v>
      </c>
      <c r="D6" s="3">
        <v>40</v>
      </c>
      <c r="E6" s="10"/>
      <c r="F6" s="9">
        <f t="shared" si="0"/>
        <v>0</v>
      </c>
      <c r="G6" s="4">
        <v>5</v>
      </c>
      <c r="H6" s="9">
        <f t="shared" si="1"/>
        <v>0</v>
      </c>
      <c r="I6" s="9">
        <f t="shared" si="2"/>
        <v>0</v>
      </c>
      <c r="J6" s="9">
        <f t="shared" si="3"/>
        <v>0</v>
      </c>
    </row>
    <row r="7" spans="1:10" ht="45" x14ac:dyDescent="0.25">
      <c r="A7" s="3">
        <v>5</v>
      </c>
      <c r="B7" s="16" t="s">
        <v>17</v>
      </c>
      <c r="C7" s="4" t="s">
        <v>11</v>
      </c>
      <c r="D7" s="3">
        <v>100</v>
      </c>
      <c r="E7" s="10"/>
      <c r="F7" s="9">
        <f>D7*E7</f>
        <v>0</v>
      </c>
      <c r="G7" s="4">
        <v>5</v>
      </c>
      <c r="H7" s="9">
        <f t="shared" si="1"/>
        <v>0</v>
      </c>
      <c r="I7" s="9">
        <f t="shared" si="2"/>
        <v>0</v>
      </c>
      <c r="J7" s="9">
        <f t="shared" si="3"/>
        <v>0</v>
      </c>
    </row>
    <row r="8" spans="1:10" ht="45" x14ac:dyDescent="0.25">
      <c r="A8" s="3">
        <v>6</v>
      </c>
      <c r="B8" s="16" t="s">
        <v>18</v>
      </c>
      <c r="C8" s="4" t="s">
        <v>11</v>
      </c>
      <c r="D8" s="3">
        <v>50</v>
      </c>
      <c r="E8" s="10"/>
      <c r="F8" s="9">
        <f t="shared" ref="F8:F11" si="4">D8*E8</f>
        <v>0</v>
      </c>
      <c r="G8" s="4">
        <v>5</v>
      </c>
      <c r="H8" s="9">
        <f t="shared" si="1"/>
        <v>0</v>
      </c>
      <c r="I8" s="9">
        <f t="shared" si="2"/>
        <v>0</v>
      </c>
      <c r="J8" s="9">
        <f t="shared" si="3"/>
        <v>0</v>
      </c>
    </row>
    <row r="9" spans="1:10" ht="45" x14ac:dyDescent="0.25">
      <c r="A9" s="3">
        <v>7</v>
      </c>
      <c r="B9" s="16" t="s">
        <v>19</v>
      </c>
      <c r="C9" s="4" t="s">
        <v>11</v>
      </c>
      <c r="D9" s="3">
        <v>40</v>
      </c>
      <c r="E9" s="10"/>
      <c r="F9" s="9">
        <f t="shared" si="4"/>
        <v>0</v>
      </c>
      <c r="G9" s="4">
        <v>5</v>
      </c>
      <c r="H9" s="9">
        <f t="shared" si="1"/>
        <v>0</v>
      </c>
      <c r="I9" s="9">
        <f t="shared" si="2"/>
        <v>0</v>
      </c>
      <c r="J9" s="9">
        <f t="shared" si="3"/>
        <v>0</v>
      </c>
    </row>
    <row r="10" spans="1:10" ht="30" x14ac:dyDescent="0.25">
      <c r="A10" s="3">
        <v>8</v>
      </c>
      <c r="B10" s="16" t="s">
        <v>20</v>
      </c>
      <c r="C10" s="4" t="s">
        <v>11</v>
      </c>
      <c r="D10" s="3">
        <v>100</v>
      </c>
      <c r="E10" s="10"/>
      <c r="F10" s="9">
        <f t="shared" si="4"/>
        <v>0</v>
      </c>
      <c r="G10" s="4">
        <v>5</v>
      </c>
      <c r="H10" s="9">
        <f t="shared" si="1"/>
        <v>0</v>
      </c>
      <c r="I10" s="9">
        <f t="shared" si="2"/>
        <v>0</v>
      </c>
      <c r="J10" s="9">
        <f t="shared" si="3"/>
        <v>0</v>
      </c>
    </row>
    <row r="11" spans="1:10" ht="27.75" customHeight="1" x14ac:dyDescent="0.25">
      <c r="A11" s="3">
        <v>9</v>
      </c>
      <c r="B11" s="16" t="s">
        <v>21</v>
      </c>
      <c r="C11" s="4" t="s">
        <v>11</v>
      </c>
      <c r="D11" s="3">
        <v>50</v>
      </c>
      <c r="E11" s="10"/>
      <c r="F11" s="9">
        <f t="shared" si="4"/>
        <v>0</v>
      </c>
      <c r="G11" s="4">
        <v>5</v>
      </c>
      <c r="H11" s="9">
        <f t="shared" si="1"/>
        <v>0</v>
      </c>
      <c r="I11" s="9">
        <f t="shared" si="2"/>
        <v>0</v>
      </c>
      <c r="J11" s="9">
        <f t="shared" si="3"/>
        <v>0</v>
      </c>
    </row>
    <row r="12" spans="1:10" x14ac:dyDescent="0.25">
      <c r="A12"/>
      <c r="B12" s="12" t="s">
        <v>10</v>
      </c>
      <c r="C12" s="13"/>
      <c r="D12" s="12"/>
      <c r="E12" s="12" t="s">
        <v>12</v>
      </c>
      <c r="F12" s="14">
        <f>SUM(F3:F11)</f>
        <v>0</v>
      </c>
      <c r="G12" s="12"/>
      <c r="H12" s="15">
        <f>F12*0.05</f>
        <v>0</v>
      </c>
      <c r="I12" s="15">
        <f t="shared" si="2"/>
        <v>0</v>
      </c>
    </row>
    <row r="13" spans="1:10" x14ac:dyDescent="0.25">
      <c r="A13"/>
      <c r="H13" s="11"/>
      <c r="I13" s="11"/>
    </row>
  </sheetData>
  <mergeCells count="1">
    <mergeCell ref="A1:J1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abSelected="1" workbookViewId="0">
      <selection activeCell="P23" sqref="P23"/>
    </sheetView>
  </sheetViews>
  <sheetFormatPr defaultRowHeight="15" x14ac:dyDescent="0.25"/>
  <cols>
    <col min="1" max="1" width="3.5703125" style="1" customWidth="1"/>
    <col min="2" max="2" width="26.5703125" customWidth="1"/>
    <col min="3" max="3" width="3.7109375" style="8" customWidth="1"/>
    <col min="4" max="4" width="5" customWidth="1"/>
    <col min="5" max="5" width="7.7109375" customWidth="1"/>
    <col min="6" max="6" width="12.28515625" customWidth="1"/>
    <col min="7" max="7" width="4.140625" customWidth="1"/>
    <col min="8" max="8" width="9.7109375" customWidth="1"/>
    <col min="9" max="9" width="12.7109375" customWidth="1"/>
    <col min="10" max="10" width="8.7109375" customWidth="1"/>
  </cols>
  <sheetData>
    <row r="1" spans="1:13" ht="15.75" thickBot="1" x14ac:dyDescent="0.3">
      <c r="A1" s="18" t="s">
        <v>53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s="2" customFormat="1" ht="48.7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1:13" x14ac:dyDescent="0.25">
      <c r="A3" s="4">
        <v>1</v>
      </c>
      <c r="B3" s="17" t="s">
        <v>22</v>
      </c>
      <c r="C3" s="4" t="s">
        <v>11</v>
      </c>
      <c r="D3" s="4">
        <v>30</v>
      </c>
      <c r="E3" s="9"/>
      <c r="F3" s="9">
        <f>D3*E3</f>
        <v>0</v>
      </c>
      <c r="G3" s="4">
        <v>5</v>
      </c>
      <c r="H3" s="9">
        <f>F3*0.05</f>
        <v>0</v>
      </c>
      <c r="I3" s="9">
        <f>F3+H3</f>
        <v>0</v>
      </c>
      <c r="J3" s="9">
        <f>I3/D3</f>
        <v>0</v>
      </c>
    </row>
    <row r="4" spans="1:13" x14ac:dyDescent="0.25">
      <c r="A4" s="3">
        <v>2</v>
      </c>
      <c r="B4" s="16" t="s">
        <v>23</v>
      </c>
      <c r="C4" s="4" t="s">
        <v>11</v>
      </c>
      <c r="D4" s="3">
        <v>30</v>
      </c>
      <c r="E4" s="10"/>
      <c r="F4" s="9">
        <f t="shared" ref="F4:F6" si="0">D4*E4</f>
        <v>0</v>
      </c>
      <c r="G4" s="4">
        <v>5</v>
      </c>
      <c r="H4" s="9">
        <f t="shared" ref="H4:H31" si="1">F4*0.05</f>
        <v>0</v>
      </c>
      <c r="I4" s="9">
        <f t="shared" ref="I4:I32" si="2">F4+H4</f>
        <v>0</v>
      </c>
      <c r="J4" s="9">
        <f t="shared" ref="J4:J31" si="3">I4/D4</f>
        <v>0</v>
      </c>
    </row>
    <row r="5" spans="1:13" ht="30" x14ac:dyDescent="0.25">
      <c r="A5" s="3">
        <v>3</v>
      </c>
      <c r="B5" s="16" t="s">
        <v>24</v>
      </c>
      <c r="C5" s="4" t="s">
        <v>11</v>
      </c>
      <c r="D5" s="3">
        <v>50</v>
      </c>
      <c r="E5" s="10"/>
      <c r="F5" s="9">
        <f t="shared" si="0"/>
        <v>0</v>
      </c>
      <c r="G5" s="4">
        <v>5</v>
      </c>
      <c r="H5" s="9">
        <f t="shared" si="1"/>
        <v>0</v>
      </c>
      <c r="I5" s="9">
        <f t="shared" si="2"/>
        <v>0</v>
      </c>
      <c r="J5" s="9">
        <f t="shared" si="3"/>
        <v>0</v>
      </c>
    </row>
    <row r="6" spans="1:13" ht="30" x14ac:dyDescent="0.25">
      <c r="A6" s="3">
        <v>4</v>
      </c>
      <c r="B6" s="16" t="s">
        <v>25</v>
      </c>
      <c r="C6" s="4" t="s">
        <v>11</v>
      </c>
      <c r="D6" s="3">
        <v>50</v>
      </c>
      <c r="E6" s="10"/>
      <c r="F6" s="9">
        <f t="shared" si="0"/>
        <v>0</v>
      </c>
      <c r="G6" s="4">
        <v>5</v>
      </c>
      <c r="H6" s="9">
        <f t="shared" si="1"/>
        <v>0</v>
      </c>
      <c r="I6" s="9">
        <f t="shared" si="2"/>
        <v>0</v>
      </c>
      <c r="J6" s="9">
        <f t="shared" si="3"/>
        <v>0</v>
      </c>
      <c r="M6" t="s">
        <v>51</v>
      </c>
    </row>
    <row r="7" spans="1:13" x14ac:dyDescent="0.25">
      <c r="A7" s="3">
        <v>5</v>
      </c>
      <c r="B7" s="16" t="s">
        <v>26</v>
      </c>
      <c r="C7" s="4" t="s">
        <v>11</v>
      </c>
      <c r="D7" s="3">
        <v>100</v>
      </c>
      <c r="E7" s="10"/>
      <c r="F7" s="9">
        <f>D7*E7</f>
        <v>0</v>
      </c>
      <c r="G7" s="4">
        <v>5</v>
      </c>
      <c r="H7" s="9">
        <f t="shared" si="1"/>
        <v>0</v>
      </c>
      <c r="I7" s="9">
        <f t="shared" si="2"/>
        <v>0</v>
      </c>
      <c r="J7" s="9">
        <f t="shared" si="3"/>
        <v>0</v>
      </c>
    </row>
    <row r="8" spans="1:13" ht="45" x14ac:dyDescent="0.25">
      <c r="A8" s="3">
        <v>6</v>
      </c>
      <c r="B8" s="16" t="s">
        <v>27</v>
      </c>
      <c r="C8" s="4" t="s">
        <v>11</v>
      </c>
      <c r="D8" s="3">
        <v>200</v>
      </c>
      <c r="E8" s="10"/>
      <c r="F8" s="9">
        <f t="shared" ref="F8:F31" si="4">D8*E8</f>
        <v>0</v>
      </c>
      <c r="G8" s="4">
        <v>5</v>
      </c>
      <c r="H8" s="9">
        <f t="shared" si="1"/>
        <v>0</v>
      </c>
      <c r="I8" s="9">
        <f t="shared" si="2"/>
        <v>0</v>
      </c>
      <c r="J8" s="9">
        <f t="shared" si="3"/>
        <v>0</v>
      </c>
    </row>
    <row r="9" spans="1:13" ht="30" x14ac:dyDescent="0.25">
      <c r="A9" s="3">
        <v>7</v>
      </c>
      <c r="B9" s="16" t="s">
        <v>28</v>
      </c>
      <c r="C9" s="4" t="s">
        <v>11</v>
      </c>
      <c r="D9" s="3">
        <v>1000</v>
      </c>
      <c r="E9" s="10"/>
      <c r="F9" s="9">
        <f t="shared" si="4"/>
        <v>0</v>
      </c>
      <c r="G9" s="4">
        <v>5</v>
      </c>
      <c r="H9" s="9">
        <f t="shared" si="1"/>
        <v>0</v>
      </c>
      <c r="I9" s="9">
        <f t="shared" si="2"/>
        <v>0</v>
      </c>
      <c r="J9" s="9">
        <f t="shared" si="3"/>
        <v>0</v>
      </c>
    </row>
    <row r="10" spans="1:13" ht="30" x14ac:dyDescent="0.25">
      <c r="A10" s="3">
        <v>8</v>
      </c>
      <c r="B10" s="16" t="s">
        <v>29</v>
      </c>
      <c r="C10" s="4" t="s">
        <v>11</v>
      </c>
      <c r="D10" s="3">
        <v>50</v>
      </c>
      <c r="E10" s="10"/>
      <c r="F10" s="9">
        <f t="shared" si="4"/>
        <v>0</v>
      </c>
      <c r="G10" s="4">
        <v>5</v>
      </c>
      <c r="H10" s="9">
        <f t="shared" si="1"/>
        <v>0</v>
      </c>
      <c r="I10" s="9">
        <f t="shared" si="2"/>
        <v>0</v>
      </c>
      <c r="J10" s="9">
        <f t="shared" si="3"/>
        <v>0</v>
      </c>
    </row>
    <row r="11" spans="1:13" ht="30" x14ac:dyDescent="0.25">
      <c r="A11" s="3">
        <v>9</v>
      </c>
      <c r="B11" s="16" t="s">
        <v>30</v>
      </c>
      <c r="C11" s="4" t="s">
        <v>11</v>
      </c>
      <c r="D11" s="3">
        <v>200</v>
      </c>
      <c r="E11" s="10"/>
      <c r="F11" s="9">
        <f t="shared" si="4"/>
        <v>0</v>
      </c>
      <c r="G11" s="4">
        <v>5</v>
      </c>
      <c r="H11" s="9">
        <f t="shared" si="1"/>
        <v>0</v>
      </c>
      <c r="I11" s="9">
        <f t="shared" si="2"/>
        <v>0</v>
      </c>
      <c r="J11" s="9">
        <f t="shared" si="3"/>
        <v>0</v>
      </c>
    </row>
    <row r="12" spans="1:13" ht="30" x14ac:dyDescent="0.25">
      <c r="A12" s="3">
        <v>10</v>
      </c>
      <c r="B12" s="16" t="s">
        <v>31</v>
      </c>
      <c r="C12" s="4" t="s">
        <v>11</v>
      </c>
      <c r="D12" s="3">
        <v>20</v>
      </c>
      <c r="E12" s="10"/>
      <c r="F12" s="9">
        <f t="shared" si="4"/>
        <v>0</v>
      </c>
      <c r="G12" s="4">
        <v>5</v>
      </c>
      <c r="H12" s="9">
        <f t="shared" si="1"/>
        <v>0</v>
      </c>
      <c r="I12" s="9">
        <f t="shared" si="2"/>
        <v>0</v>
      </c>
      <c r="J12" s="9">
        <f t="shared" si="3"/>
        <v>0</v>
      </c>
    </row>
    <row r="13" spans="1:13" x14ac:dyDescent="0.25">
      <c r="A13" s="3">
        <v>11</v>
      </c>
      <c r="B13" s="16" t="s">
        <v>32</v>
      </c>
      <c r="C13" s="4" t="s">
        <v>11</v>
      </c>
      <c r="D13" s="3">
        <v>200</v>
      </c>
      <c r="E13" s="10"/>
      <c r="F13" s="9">
        <f t="shared" si="4"/>
        <v>0</v>
      </c>
      <c r="G13" s="4">
        <v>5</v>
      </c>
      <c r="H13" s="9">
        <f t="shared" si="1"/>
        <v>0</v>
      </c>
      <c r="I13" s="9">
        <f t="shared" si="2"/>
        <v>0</v>
      </c>
      <c r="J13" s="9">
        <f t="shared" si="3"/>
        <v>0</v>
      </c>
    </row>
    <row r="14" spans="1:13" x14ac:dyDescent="0.25">
      <c r="A14" s="3">
        <v>12</v>
      </c>
      <c r="B14" s="16" t="s">
        <v>33</v>
      </c>
      <c r="C14" s="4" t="s">
        <v>11</v>
      </c>
      <c r="D14" s="3">
        <v>30</v>
      </c>
      <c r="E14" s="10"/>
      <c r="F14" s="9">
        <f t="shared" si="4"/>
        <v>0</v>
      </c>
      <c r="G14" s="4">
        <v>5</v>
      </c>
      <c r="H14" s="9">
        <f t="shared" si="1"/>
        <v>0</v>
      </c>
      <c r="I14" s="9">
        <f t="shared" si="2"/>
        <v>0</v>
      </c>
      <c r="J14" s="9">
        <f t="shared" si="3"/>
        <v>0</v>
      </c>
    </row>
    <row r="15" spans="1:13" ht="30" x14ac:dyDescent="0.25">
      <c r="A15" s="3">
        <v>13</v>
      </c>
      <c r="B15" s="16" t="s">
        <v>34</v>
      </c>
      <c r="C15" s="4" t="s">
        <v>11</v>
      </c>
      <c r="D15" s="3">
        <v>1000</v>
      </c>
      <c r="E15" s="10"/>
      <c r="F15" s="9">
        <f t="shared" si="4"/>
        <v>0</v>
      </c>
      <c r="G15" s="4">
        <v>5</v>
      </c>
      <c r="H15" s="9">
        <f t="shared" si="1"/>
        <v>0</v>
      </c>
      <c r="I15" s="9">
        <f t="shared" si="2"/>
        <v>0</v>
      </c>
      <c r="J15" s="9">
        <f t="shared" si="3"/>
        <v>0</v>
      </c>
    </row>
    <row r="16" spans="1:13" ht="30" x14ac:dyDescent="0.25">
      <c r="A16" s="3">
        <v>14</v>
      </c>
      <c r="B16" s="16" t="s">
        <v>35</v>
      </c>
      <c r="C16" s="4" t="s">
        <v>11</v>
      </c>
      <c r="D16" s="3">
        <v>50</v>
      </c>
      <c r="E16" s="10"/>
      <c r="F16" s="9">
        <f t="shared" si="4"/>
        <v>0</v>
      </c>
      <c r="G16" s="4">
        <v>5</v>
      </c>
      <c r="H16" s="9">
        <f t="shared" si="1"/>
        <v>0</v>
      </c>
      <c r="I16" s="9">
        <f t="shared" si="2"/>
        <v>0</v>
      </c>
      <c r="J16" s="9">
        <f t="shared" si="3"/>
        <v>0</v>
      </c>
    </row>
    <row r="17" spans="1:10" x14ac:dyDescent="0.25">
      <c r="A17" s="3">
        <v>15</v>
      </c>
      <c r="B17" s="16" t="s">
        <v>36</v>
      </c>
      <c r="C17" s="4" t="s">
        <v>11</v>
      </c>
      <c r="D17" s="3">
        <v>50</v>
      </c>
      <c r="E17" s="10"/>
      <c r="F17" s="9">
        <f t="shared" si="4"/>
        <v>0</v>
      </c>
      <c r="G17" s="4">
        <v>5</v>
      </c>
      <c r="H17" s="9">
        <f t="shared" si="1"/>
        <v>0</v>
      </c>
      <c r="I17" s="9">
        <f t="shared" si="2"/>
        <v>0</v>
      </c>
      <c r="J17" s="9">
        <f t="shared" si="3"/>
        <v>0</v>
      </c>
    </row>
    <row r="18" spans="1:10" ht="30" x14ac:dyDescent="0.25">
      <c r="A18" s="3">
        <v>16</v>
      </c>
      <c r="B18" s="16" t="s">
        <v>37</v>
      </c>
      <c r="C18" s="4" t="s">
        <v>11</v>
      </c>
      <c r="D18" s="3">
        <v>30</v>
      </c>
      <c r="E18" s="10"/>
      <c r="F18" s="9">
        <f t="shared" si="4"/>
        <v>0</v>
      </c>
      <c r="G18" s="4">
        <v>5</v>
      </c>
      <c r="H18" s="9">
        <f t="shared" si="1"/>
        <v>0</v>
      </c>
      <c r="I18" s="9">
        <f t="shared" si="2"/>
        <v>0</v>
      </c>
      <c r="J18" s="9">
        <f t="shared" si="3"/>
        <v>0</v>
      </c>
    </row>
    <row r="19" spans="1:10" ht="30" x14ac:dyDescent="0.25">
      <c r="A19" s="3">
        <v>17</v>
      </c>
      <c r="B19" s="16" t="s">
        <v>38</v>
      </c>
      <c r="C19" s="4" t="s">
        <v>11</v>
      </c>
      <c r="D19" s="3">
        <v>200</v>
      </c>
      <c r="E19" s="10"/>
      <c r="F19" s="9">
        <f t="shared" si="4"/>
        <v>0</v>
      </c>
      <c r="G19" s="4">
        <v>5</v>
      </c>
      <c r="H19" s="9">
        <f t="shared" si="1"/>
        <v>0</v>
      </c>
      <c r="I19" s="9">
        <f t="shared" si="2"/>
        <v>0</v>
      </c>
      <c r="J19" s="9">
        <f t="shared" si="3"/>
        <v>0</v>
      </c>
    </row>
    <row r="20" spans="1:10" ht="30" x14ac:dyDescent="0.25">
      <c r="A20" s="3">
        <v>18</v>
      </c>
      <c r="B20" s="16" t="s">
        <v>39</v>
      </c>
      <c r="C20" s="4" t="s">
        <v>11</v>
      </c>
      <c r="D20" s="3">
        <v>100</v>
      </c>
      <c r="E20" s="10"/>
      <c r="F20" s="9">
        <f t="shared" si="4"/>
        <v>0</v>
      </c>
      <c r="G20" s="4">
        <v>5</v>
      </c>
      <c r="H20" s="9">
        <f t="shared" si="1"/>
        <v>0</v>
      </c>
      <c r="I20" s="9">
        <f t="shared" si="2"/>
        <v>0</v>
      </c>
      <c r="J20" s="9">
        <f t="shared" si="3"/>
        <v>0</v>
      </c>
    </row>
    <row r="21" spans="1:10" ht="30" x14ac:dyDescent="0.25">
      <c r="A21" s="3">
        <v>19</v>
      </c>
      <c r="B21" s="16" t="s">
        <v>40</v>
      </c>
      <c r="C21" s="4" t="s">
        <v>11</v>
      </c>
      <c r="D21" s="3">
        <v>200</v>
      </c>
      <c r="E21" s="10"/>
      <c r="F21" s="9">
        <f t="shared" si="4"/>
        <v>0</v>
      </c>
      <c r="G21" s="4">
        <v>5</v>
      </c>
      <c r="H21" s="9">
        <f t="shared" si="1"/>
        <v>0</v>
      </c>
      <c r="I21" s="9">
        <f t="shared" si="2"/>
        <v>0</v>
      </c>
      <c r="J21" s="9">
        <f t="shared" si="3"/>
        <v>0</v>
      </c>
    </row>
    <row r="22" spans="1:10" ht="30" x14ac:dyDescent="0.25">
      <c r="A22" s="3">
        <v>20</v>
      </c>
      <c r="B22" s="16" t="s">
        <v>50</v>
      </c>
      <c r="C22" s="4" t="s">
        <v>11</v>
      </c>
      <c r="D22" s="3">
        <v>20</v>
      </c>
      <c r="E22" s="10"/>
      <c r="F22" s="9">
        <f t="shared" si="4"/>
        <v>0</v>
      </c>
      <c r="G22" s="4">
        <v>5</v>
      </c>
      <c r="H22" s="9">
        <f t="shared" si="1"/>
        <v>0</v>
      </c>
      <c r="I22" s="9">
        <f t="shared" si="2"/>
        <v>0</v>
      </c>
      <c r="J22" s="9">
        <f t="shared" si="3"/>
        <v>0</v>
      </c>
    </row>
    <row r="23" spans="1:10" x14ac:dyDescent="0.25">
      <c r="A23" s="3">
        <v>21</v>
      </c>
      <c r="B23" s="16" t="s">
        <v>41</v>
      </c>
      <c r="C23" s="4" t="s">
        <v>11</v>
      </c>
      <c r="D23" s="3">
        <v>200</v>
      </c>
      <c r="E23" s="10"/>
      <c r="F23" s="9">
        <f t="shared" si="4"/>
        <v>0</v>
      </c>
      <c r="G23" s="4">
        <v>5</v>
      </c>
      <c r="H23" s="9">
        <f t="shared" si="1"/>
        <v>0</v>
      </c>
      <c r="I23" s="9">
        <f t="shared" si="2"/>
        <v>0</v>
      </c>
      <c r="J23" s="9">
        <f t="shared" si="3"/>
        <v>0</v>
      </c>
    </row>
    <row r="24" spans="1:10" ht="30" x14ac:dyDescent="0.25">
      <c r="A24" s="3">
        <v>22</v>
      </c>
      <c r="B24" s="16" t="s">
        <v>42</v>
      </c>
      <c r="C24" s="4" t="s">
        <v>11</v>
      </c>
      <c r="D24" s="3">
        <v>50</v>
      </c>
      <c r="E24" s="10"/>
      <c r="F24" s="9">
        <f t="shared" si="4"/>
        <v>0</v>
      </c>
      <c r="G24" s="4">
        <v>5</v>
      </c>
      <c r="H24" s="9">
        <f t="shared" si="1"/>
        <v>0</v>
      </c>
      <c r="I24" s="9">
        <f t="shared" si="2"/>
        <v>0</v>
      </c>
      <c r="J24" s="9">
        <f t="shared" si="3"/>
        <v>0</v>
      </c>
    </row>
    <row r="25" spans="1:10" ht="30" x14ac:dyDescent="0.25">
      <c r="A25" s="3">
        <v>23</v>
      </c>
      <c r="B25" s="16" t="s">
        <v>43</v>
      </c>
      <c r="C25" s="4" t="s">
        <v>11</v>
      </c>
      <c r="D25" s="3">
        <v>20</v>
      </c>
      <c r="E25" s="10"/>
      <c r="F25" s="9">
        <f t="shared" si="4"/>
        <v>0</v>
      </c>
      <c r="G25" s="4">
        <v>5</v>
      </c>
      <c r="H25" s="9">
        <f t="shared" si="1"/>
        <v>0</v>
      </c>
      <c r="I25" s="9">
        <f t="shared" si="2"/>
        <v>0</v>
      </c>
      <c r="J25" s="9">
        <f t="shared" si="3"/>
        <v>0</v>
      </c>
    </row>
    <row r="26" spans="1:10" ht="30" x14ac:dyDescent="0.25">
      <c r="A26" s="3">
        <v>24</v>
      </c>
      <c r="B26" s="16" t="s">
        <v>44</v>
      </c>
      <c r="C26" s="4" t="s">
        <v>11</v>
      </c>
      <c r="D26" s="3">
        <v>20</v>
      </c>
      <c r="E26" s="10"/>
      <c r="F26" s="9">
        <f t="shared" si="4"/>
        <v>0</v>
      </c>
      <c r="G26" s="4">
        <v>5</v>
      </c>
      <c r="H26" s="9">
        <f t="shared" si="1"/>
        <v>0</v>
      </c>
      <c r="I26" s="9">
        <f t="shared" si="2"/>
        <v>0</v>
      </c>
      <c r="J26" s="9">
        <f t="shared" si="3"/>
        <v>0</v>
      </c>
    </row>
    <row r="27" spans="1:10" ht="30" x14ac:dyDescent="0.25">
      <c r="A27" s="3">
        <v>25</v>
      </c>
      <c r="B27" s="16" t="s">
        <v>45</v>
      </c>
      <c r="C27" s="4" t="s">
        <v>11</v>
      </c>
      <c r="D27" s="3">
        <v>50</v>
      </c>
      <c r="E27" s="10"/>
      <c r="F27" s="9">
        <f t="shared" si="4"/>
        <v>0</v>
      </c>
      <c r="G27" s="4">
        <v>5</v>
      </c>
      <c r="H27" s="9">
        <f t="shared" si="1"/>
        <v>0</v>
      </c>
      <c r="I27" s="9">
        <f t="shared" si="2"/>
        <v>0</v>
      </c>
      <c r="J27" s="9">
        <f t="shared" si="3"/>
        <v>0</v>
      </c>
    </row>
    <row r="28" spans="1:10" ht="30" x14ac:dyDescent="0.25">
      <c r="A28" s="3">
        <v>26</v>
      </c>
      <c r="B28" s="16" t="s">
        <v>46</v>
      </c>
      <c r="C28" s="4" t="s">
        <v>11</v>
      </c>
      <c r="D28" s="3">
        <v>200</v>
      </c>
      <c r="E28" s="10"/>
      <c r="F28" s="9">
        <f t="shared" si="4"/>
        <v>0</v>
      </c>
      <c r="G28" s="4">
        <v>5</v>
      </c>
      <c r="H28" s="9">
        <f t="shared" si="1"/>
        <v>0</v>
      </c>
      <c r="I28" s="9">
        <f t="shared" si="2"/>
        <v>0</v>
      </c>
      <c r="J28" s="9">
        <f t="shared" si="3"/>
        <v>0</v>
      </c>
    </row>
    <row r="29" spans="1:10" x14ac:dyDescent="0.25">
      <c r="A29" s="3">
        <v>27</v>
      </c>
      <c r="B29" s="16" t="s">
        <v>47</v>
      </c>
      <c r="C29" s="4" t="s">
        <v>11</v>
      </c>
      <c r="D29" s="3">
        <v>20</v>
      </c>
      <c r="E29" s="10"/>
      <c r="F29" s="9">
        <f t="shared" si="4"/>
        <v>0</v>
      </c>
      <c r="G29" s="4">
        <v>5</v>
      </c>
      <c r="H29" s="9">
        <f t="shared" si="1"/>
        <v>0</v>
      </c>
      <c r="I29" s="9">
        <f t="shared" si="2"/>
        <v>0</v>
      </c>
      <c r="J29" s="9">
        <f t="shared" si="3"/>
        <v>0</v>
      </c>
    </row>
    <row r="30" spans="1:10" x14ac:dyDescent="0.25">
      <c r="A30" s="3">
        <v>28</v>
      </c>
      <c r="B30" s="16" t="s">
        <v>48</v>
      </c>
      <c r="C30" s="4" t="s">
        <v>11</v>
      </c>
      <c r="D30" s="3">
        <v>30</v>
      </c>
      <c r="E30" s="10"/>
      <c r="F30" s="9">
        <f t="shared" si="4"/>
        <v>0</v>
      </c>
      <c r="G30" s="4">
        <v>5</v>
      </c>
      <c r="H30" s="9">
        <f t="shared" si="1"/>
        <v>0</v>
      </c>
      <c r="I30" s="9">
        <f t="shared" si="2"/>
        <v>0</v>
      </c>
      <c r="J30" s="9">
        <f t="shared" si="3"/>
        <v>0</v>
      </c>
    </row>
    <row r="31" spans="1:10" ht="30" x14ac:dyDescent="0.25">
      <c r="A31" s="3">
        <v>29</v>
      </c>
      <c r="B31" s="16" t="s">
        <v>49</v>
      </c>
      <c r="C31" s="4" t="s">
        <v>11</v>
      </c>
      <c r="D31" s="3">
        <v>50</v>
      </c>
      <c r="E31" s="10"/>
      <c r="F31" s="9">
        <f t="shared" si="4"/>
        <v>0</v>
      </c>
      <c r="G31" s="4">
        <v>5</v>
      </c>
      <c r="H31" s="9">
        <f t="shared" si="1"/>
        <v>0</v>
      </c>
      <c r="I31" s="9">
        <f t="shared" si="2"/>
        <v>0</v>
      </c>
      <c r="J31" s="9">
        <f t="shared" si="3"/>
        <v>0</v>
      </c>
    </row>
    <row r="32" spans="1:10" x14ac:dyDescent="0.25">
      <c r="A32"/>
      <c r="B32" s="12" t="s">
        <v>10</v>
      </c>
      <c r="C32" s="13"/>
      <c r="D32" s="12"/>
      <c r="E32" s="12" t="s">
        <v>12</v>
      </c>
      <c r="F32" s="14">
        <f>SUM(F3:F31)</f>
        <v>0</v>
      </c>
      <c r="G32" s="12"/>
      <c r="H32" s="15">
        <f>F32*0.05</f>
        <v>0</v>
      </c>
      <c r="I32" s="15">
        <f t="shared" si="2"/>
        <v>0</v>
      </c>
    </row>
    <row r="33" spans="1:9" x14ac:dyDescent="0.25">
      <c r="A33"/>
      <c r="H33" s="11"/>
      <c r="I33" s="11"/>
    </row>
  </sheetData>
  <mergeCells count="1">
    <mergeCell ref="A1:J1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ryby</vt:lpstr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Julita Szukała-Wachowska</cp:lastModifiedBy>
  <cp:lastPrinted>2024-10-10T08:06:56Z</cp:lastPrinted>
  <dcterms:created xsi:type="dcterms:W3CDTF">2024-10-09T15:10:00Z</dcterms:created>
  <dcterms:modified xsi:type="dcterms:W3CDTF">2024-11-06T06:53:32Z</dcterms:modified>
</cp:coreProperties>
</file>